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GESTION_FAMILLE\ETIENNE\"/>
    </mc:Choice>
  </mc:AlternateContent>
  <xr:revisionPtr revIDLastSave="0" documentId="13_ncr:1_{DBAEA8E8-96B9-4421-B9AD-5F0220CFBEB8}" xr6:coauthVersionLast="47" xr6:coauthVersionMax="47" xr10:uidLastSave="{00000000-0000-0000-0000-000000000000}"/>
  <bookViews>
    <workbookView xWindow="-2295" yWindow="1050" windowWidth="28770" windowHeight="15570" activeTab="1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D12" i="2" s="1"/>
  <c r="E11" i="2"/>
  <c r="C24" i="2" s="1"/>
  <c r="C27" i="2" s="1"/>
  <c r="C28" i="2" s="1"/>
  <c r="C11" i="2"/>
</calcChain>
</file>

<file path=xl/sharedStrings.xml><?xml version="1.0" encoding="utf-8"?>
<sst xmlns="http://schemas.openxmlformats.org/spreadsheetml/2006/main" count="59" uniqueCount="53">
  <si>
    <t>Le paiement des 5 parts sera fait sur les comptes suivants :</t>
  </si>
  <si>
    <t>GOBLET Michel</t>
  </si>
  <si>
    <t>BNP PARIBAS</t>
  </si>
  <si>
    <t>BE43 2670 1594 5001</t>
  </si>
  <si>
    <t>GOBLET Philippe</t>
  </si>
  <si>
    <t>BELFIUS</t>
  </si>
  <si>
    <t>BE35 7785 9461 7937</t>
  </si>
  <si>
    <t>GOBLET Claude</t>
  </si>
  <si>
    <t xml:space="preserve">BE46 0010 8415 3236 </t>
  </si>
  <si>
    <t>GOBLET Christian</t>
  </si>
  <si>
    <t>BE21 7506 5939 0503</t>
  </si>
  <si>
    <t>TUMERELLE LAURENT</t>
  </si>
  <si>
    <t xml:space="preserve">BE66 0639 9355 2443 </t>
  </si>
  <si>
    <t>AXA BANQUE</t>
  </si>
  <si>
    <t>Selon acte notarié</t>
  </si>
  <si>
    <t>BE28 3631 0812 3920</t>
  </si>
  <si>
    <t>Selon bilan Me Pierret</t>
  </si>
  <si>
    <t>BE70 3635 2489 4625</t>
  </si>
  <si>
    <t>BE93 3632 0061 8167</t>
  </si>
  <si>
    <t>BE93 3631 2007 9067</t>
  </si>
  <si>
    <t>BE15 6301 8924 4130</t>
  </si>
  <si>
    <t>Cpte non repris</t>
  </si>
  <si>
    <t>TOTAUX</t>
  </si>
  <si>
    <t>Commentaire</t>
  </si>
  <si>
    <t>Réel au 19/07/2022</t>
  </si>
  <si>
    <t>Recettes : argent de poche 50 €/semaine + dividendes</t>
  </si>
  <si>
    <t>Evolution du compte BE28 3631 0812 3920</t>
  </si>
  <si>
    <t>Recettes</t>
  </si>
  <si>
    <t>Divers remboursements mutuelle</t>
  </si>
  <si>
    <t>Allocations (161,22 €)</t>
  </si>
  <si>
    <t>Remboursement solde asbl Vis-à-vis (231,93 €)</t>
  </si>
  <si>
    <t xml:space="preserve"> S.P.F. (1.531,22 €)</t>
  </si>
  <si>
    <t>Dépenses</t>
  </si>
  <si>
    <t>Frais de funérailles (- 3.985,95 €)</t>
  </si>
  <si>
    <t>Clôture Me Pierret (- 726,43 €)</t>
  </si>
  <si>
    <t>Remboursement titres-service non utilisés (777,60 €)</t>
  </si>
  <si>
    <t>Soit - 2.290,74 € (voir ci-dessous)</t>
  </si>
  <si>
    <t>Argent comptant : 20 € (??? pr mémoire)</t>
  </si>
  <si>
    <t>Le partage final se fera donc sur la somme de :</t>
  </si>
  <si>
    <t>Total ci-dessus</t>
  </si>
  <si>
    <t>Frais notaire pour acte succession</t>
  </si>
  <si>
    <t>Remboursement des frais que j'ai avancés (déjà expliqué précédemment)</t>
  </si>
  <si>
    <t xml:space="preserve">Soit chacun 1/5è = </t>
  </si>
  <si>
    <t xml:space="preserve">Personnellement j'ai reçu </t>
  </si>
  <si>
    <t>Je suppose que vous avez tous reçu la même somme (au total car ING a passé son temps à partager en 5 chaque solde de compte !)</t>
  </si>
  <si>
    <t>Part de chacun vis-à-vis des droits à payer :</t>
  </si>
  <si>
    <t>Solde définitif des comptes d'Etienne</t>
  </si>
  <si>
    <r>
      <t xml:space="preserve">Evolution compte titre : </t>
    </r>
    <r>
      <rPr>
        <b/>
        <sz val="11"/>
        <color rgb="FFFF0000"/>
        <rFont val="Calibri"/>
        <family val="2"/>
        <scheme val="minor"/>
      </rPr>
      <t>- 6 669,88 €</t>
    </r>
  </si>
  <si>
    <t>en divers virements de ING</t>
  </si>
  <si>
    <t>C'est sans doute dû au fait que le compte-titres a légèrement augmenté avant le partage, mais je ne dispose pas du chiffre précis.</t>
  </si>
  <si>
    <r>
      <t xml:space="preserve">Pour rappel, la taxe R.W. sur la succession sera basée sur le montant de l'acte notarié, soit </t>
    </r>
    <r>
      <rPr>
        <b/>
        <sz val="11"/>
        <color theme="1"/>
        <rFont val="Calibri"/>
        <family val="2"/>
        <scheme val="minor"/>
      </rPr>
      <t>27.055,23 €</t>
    </r>
    <r>
      <rPr>
        <sz val="11"/>
        <color theme="1"/>
        <rFont val="Calibri"/>
        <family val="2"/>
        <scheme val="minor"/>
      </rPr>
      <t xml:space="preserve"> chacun.</t>
    </r>
  </si>
  <si>
    <t>Chacun recevra prochainement le décompte avec la formule de paiement (n° de compte et références).</t>
  </si>
  <si>
    <t>CLAP DE FIN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</si>
</sst>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44" fontId="0" fillId="0" borderId="0" xfId="1" applyFont="1"/>
    <xf numFmtId="44" fontId="3" fillId="0" borderId="0" xfId="0" applyNumberFormat="1" applyFont="1"/>
    <xf numFmtId="44" fontId="4" fillId="2" borderId="1" xfId="0" applyNumberFormat="1" applyFont="1" applyFill="1" applyBorder="1"/>
    <xf numFmtId="0" fontId="3" fillId="0" borderId="0" xfId="0" applyFont="1"/>
    <xf numFmtId="44" fontId="4" fillId="0" borderId="0" xfId="1" applyFont="1"/>
    <xf numFmtId="44" fontId="4" fillId="2" borderId="1" xfId="1" applyFont="1" applyFill="1" applyBorder="1"/>
    <xf numFmtId="44" fontId="3" fillId="0" borderId="1" xfId="0" applyNumberFormat="1" applyFont="1" applyFill="1" applyBorder="1"/>
    <xf numFmtId="44" fontId="3" fillId="2" borderId="0" xfId="1" applyFont="1" applyFill="1"/>
    <xf numFmtId="0" fontId="5" fillId="0" borderId="0" xfId="0" applyFont="1"/>
    <xf numFmtId="44" fontId="6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15"/>
  <sheetViews>
    <sheetView workbookViewId="0">
      <selection activeCell="E18" sqref="E18"/>
    </sheetView>
  </sheetViews>
  <sheetFormatPr baseColWidth="10" defaultColWidth="9.140625" defaultRowHeight="15.75" x14ac:dyDescent="0.25"/>
  <cols>
    <col min="1" max="5" width="9.140625" style="1"/>
    <col min="6" max="6" width="29.85546875" style="1" customWidth="1"/>
    <col min="7" max="16384" width="9.140625" style="1"/>
  </cols>
  <sheetData>
    <row r="9" spans="1:6" x14ac:dyDescent="0.25">
      <c r="A9" s="1" t="s">
        <v>0</v>
      </c>
    </row>
    <row r="11" spans="1:6" x14ac:dyDescent="0.25">
      <c r="A11" s="1" t="s">
        <v>9</v>
      </c>
      <c r="D11" s="1" t="s">
        <v>13</v>
      </c>
      <c r="F11" s="1" t="s">
        <v>10</v>
      </c>
    </row>
    <row r="12" spans="1:6" x14ac:dyDescent="0.25">
      <c r="A12" s="1" t="s">
        <v>1</v>
      </c>
      <c r="D12" s="1" t="s">
        <v>2</v>
      </c>
      <c r="F12" s="1" t="s">
        <v>3</v>
      </c>
    </row>
    <row r="13" spans="1:6" x14ac:dyDescent="0.25">
      <c r="A13" s="1" t="s">
        <v>7</v>
      </c>
      <c r="D13" s="1" t="s">
        <v>2</v>
      </c>
      <c r="F13" s="1" t="s">
        <v>8</v>
      </c>
    </row>
    <row r="14" spans="1:6" x14ac:dyDescent="0.25">
      <c r="A14" s="1" t="s">
        <v>4</v>
      </c>
      <c r="D14" s="1" t="s">
        <v>5</v>
      </c>
      <c r="F14" s="1" t="s">
        <v>6</v>
      </c>
    </row>
    <row r="15" spans="1:6" x14ac:dyDescent="0.25">
      <c r="A15" s="1" t="s">
        <v>11</v>
      </c>
      <c r="D15" s="1" t="s">
        <v>5</v>
      </c>
      <c r="F15" s="1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3BB8-FD88-4A2E-90CA-85EDC2DC1E57}">
  <sheetPr>
    <pageSetUpPr fitToPage="1"/>
  </sheetPr>
  <dimension ref="A1:G36"/>
  <sheetViews>
    <sheetView tabSelected="1" topLeftCell="A6" workbookViewId="0">
      <selection activeCell="C38" sqref="C38"/>
    </sheetView>
  </sheetViews>
  <sheetFormatPr baseColWidth="10" defaultRowHeight="15" x14ac:dyDescent="0.25"/>
  <cols>
    <col min="1" max="1" width="5.28515625" customWidth="1"/>
    <col min="2" max="3" width="23" customWidth="1"/>
    <col min="4" max="5" width="19.5703125" customWidth="1"/>
    <col min="6" max="6" width="2.28515625" customWidth="1"/>
    <col min="7" max="7" width="52.85546875" customWidth="1"/>
  </cols>
  <sheetData>
    <row r="1" spans="1:7" ht="18.75" x14ac:dyDescent="0.3">
      <c r="A1" s="10" t="s">
        <v>46</v>
      </c>
    </row>
    <row r="3" spans="1:7" x14ac:dyDescent="0.25">
      <c r="C3" s="5" t="s">
        <v>16</v>
      </c>
      <c r="D3" s="5" t="s">
        <v>14</v>
      </c>
      <c r="E3" s="5" t="s">
        <v>24</v>
      </c>
      <c r="G3" t="s">
        <v>23</v>
      </c>
    </row>
    <row r="4" spans="1:7" x14ac:dyDescent="0.25">
      <c r="B4" t="s">
        <v>18</v>
      </c>
      <c r="C4" s="11" t="s">
        <v>21</v>
      </c>
      <c r="D4" s="2">
        <v>183.06</v>
      </c>
      <c r="E4" s="2">
        <v>1192.3399999999999</v>
      </c>
      <c r="G4" t="s">
        <v>25</v>
      </c>
    </row>
    <row r="5" spans="1:7" x14ac:dyDescent="0.25">
      <c r="B5" t="s">
        <v>15</v>
      </c>
      <c r="C5" s="2">
        <v>14090.88</v>
      </c>
      <c r="D5" s="2">
        <v>14090.88</v>
      </c>
      <c r="E5" s="2">
        <v>11800.14</v>
      </c>
      <c r="G5" t="s">
        <v>36</v>
      </c>
    </row>
    <row r="6" spans="1:7" x14ac:dyDescent="0.25">
      <c r="B6" t="s">
        <v>19</v>
      </c>
      <c r="C6" s="11" t="s">
        <v>21</v>
      </c>
      <c r="D6" s="2">
        <v>992.34</v>
      </c>
      <c r="E6" s="2">
        <v>312.08</v>
      </c>
    </row>
    <row r="7" spans="1:7" x14ac:dyDescent="0.25">
      <c r="B7" t="s">
        <v>17</v>
      </c>
      <c r="C7" s="2">
        <v>47757.17</v>
      </c>
      <c r="D7" s="2">
        <v>47757.71</v>
      </c>
      <c r="E7" s="2">
        <v>47797.760000000002</v>
      </c>
    </row>
    <row r="8" spans="1:7" x14ac:dyDescent="0.25">
      <c r="B8" t="s">
        <v>20</v>
      </c>
      <c r="C8" s="11" t="s">
        <v>21</v>
      </c>
      <c r="D8" s="2">
        <v>0</v>
      </c>
      <c r="E8" s="2">
        <v>0</v>
      </c>
    </row>
    <row r="9" spans="1:7" x14ac:dyDescent="0.25">
      <c r="B9" t="s">
        <v>18</v>
      </c>
      <c r="C9" s="2">
        <v>72252.160000000003</v>
      </c>
      <c r="D9" s="2">
        <v>72252.160000000003</v>
      </c>
      <c r="E9" s="2">
        <v>65582.28</v>
      </c>
      <c r="G9" t="s">
        <v>47</v>
      </c>
    </row>
    <row r="10" spans="1:7" x14ac:dyDescent="0.25">
      <c r="B10" t="s">
        <v>37</v>
      </c>
      <c r="C10" s="2"/>
      <c r="D10" s="2"/>
      <c r="E10" s="2"/>
    </row>
    <row r="11" spans="1:7" ht="15.75" x14ac:dyDescent="0.25">
      <c r="B11" t="s">
        <v>22</v>
      </c>
      <c r="C11" s="3">
        <f>SUM(C4:C10)</f>
        <v>134100.21</v>
      </c>
      <c r="D11" s="3">
        <f t="shared" ref="D11:E11" si="0">SUM(D4:D10)</f>
        <v>135276.15</v>
      </c>
      <c r="E11" s="4">
        <f>SUM(E4:E10)</f>
        <v>126684.6</v>
      </c>
    </row>
    <row r="12" spans="1:7" x14ac:dyDescent="0.25">
      <c r="B12" t="s">
        <v>45</v>
      </c>
      <c r="D12" s="9">
        <f>ROUND(D11/5,2)</f>
        <v>27055.23</v>
      </c>
    </row>
    <row r="14" spans="1:7" x14ac:dyDescent="0.25">
      <c r="B14" t="s">
        <v>26</v>
      </c>
    </row>
    <row r="15" spans="1:7" x14ac:dyDescent="0.25">
      <c r="B15" t="s">
        <v>27</v>
      </c>
      <c r="C15" t="s">
        <v>31</v>
      </c>
    </row>
    <row r="16" spans="1:7" x14ac:dyDescent="0.25">
      <c r="C16" t="s">
        <v>28</v>
      </c>
    </row>
    <row r="17" spans="2:4" x14ac:dyDescent="0.25">
      <c r="C17" t="s">
        <v>29</v>
      </c>
    </row>
    <row r="18" spans="2:4" x14ac:dyDescent="0.25">
      <c r="C18" t="s">
        <v>30</v>
      </c>
    </row>
    <row r="19" spans="2:4" x14ac:dyDescent="0.25">
      <c r="C19" t="s">
        <v>35</v>
      </c>
    </row>
    <row r="20" spans="2:4" x14ac:dyDescent="0.25">
      <c r="B20" t="s">
        <v>32</v>
      </c>
      <c r="C20" t="s">
        <v>33</v>
      </c>
    </row>
    <row r="21" spans="2:4" x14ac:dyDescent="0.25">
      <c r="C21" t="s">
        <v>34</v>
      </c>
    </row>
    <row r="23" spans="2:4" x14ac:dyDescent="0.25">
      <c r="B23" s="5" t="s">
        <v>38</v>
      </c>
    </row>
    <row r="24" spans="2:4" x14ac:dyDescent="0.25">
      <c r="B24" t="s">
        <v>39</v>
      </c>
      <c r="C24" s="3">
        <f>E11</f>
        <v>126684.6</v>
      </c>
    </row>
    <row r="25" spans="2:4" x14ac:dyDescent="0.25">
      <c r="B25" t="s">
        <v>32</v>
      </c>
      <c r="C25" s="2">
        <v>-3017.34</v>
      </c>
      <c r="D25" t="s">
        <v>40</v>
      </c>
    </row>
    <row r="26" spans="2:4" x14ac:dyDescent="0.25">
      <c r="C26" s="2">
        <v>-1552.37</v>
      </c>
      <c r="D26" t="s">
        <v>41</v>
      </c>
    </row>
    <row r="27" spans="2:4" x14ac:dyDescent="0.25">
      <c r="C27" s="8">
        <f>SUM(C24:C26)</f>
        <v>122114.89000000001</v>
      </c>
    </row>
    <row r="28" spans="2:4" ht="15.75" x14ac:dyDescent="0.25">
      <c r="B28" t="s">
        <v>42</v>
      </c>
      <c r="C28" s="7">
        <f>ROUND(C27/5,0)</f>
        <v>24423</v>
      </c>
    </row>
    <row r="30" spans="2:4" ht="15.75" x14ac:dyDescent="0.25">
      <c r="B30" t="s">
        <v>43</v>
      </c>
      <c r="C30" s="6">
        <v>24481.67</v>
      </c>
      <c r="D30" t="s">
        <v>48</v>
      </c>
    </row>
    <row r="31" spans="2:4" x14ac:dyDescent="0.25">
      <c r="B31" t="s">
        <v>49</v>
      </c>
    </row>
    <row r="32" spans="2:4" x14ac:dyDescent="0.25">
      <c r="B32" t="s">
        <v>44</v>
      </c>
    </row>
    <row r="33" spans="2:2" x14ac:dyDescent="0.25">
      <c r="B33" t="s">
        <v>50</v>
      </c>
    </row>
    <row r="34" spans="2:2" x14ac:dyDescent="0.25">
      <c r="B34" t="s">
        <v>51</v>
      </c>
    </row>
    <row r="36" spans="2:2" x14ac:dyDescent="0.25">
      <c r="B36" t="s">
        <v>52</v>
      </c>
    </row>
  </sheetData>
  <pageMargins left="0.25" right="0.25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2022-07-26T10:18:11Z</cp:lastPrinted>
  <dcterms:created xsi:type="dcterms:W3CDTF">2015-06-05T18:19:34Z</dcterms:created>
  <dcterms:modified xsi:type="dcterms:W3CDTF">2022-07-26T10:18:34Z</dcterms:modified>
</cp:coreProperties>
</file>